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VA REDE\SITE\Concessões\2021\"/>
    </mc:Choice>
  </mc:AlternateContent>
  <xr:revisionPtr revIDLastSave="0" documentId="13_ncr:1_{9EE32668-991D-40AD-8B3C-03B53BFA89F8}" xr6:coauthVersionLast="47" xr6:coauthVersionMax="47" xr10:uidLastSave="{00000000-0000-0000-0000-000000000000}"/>
  <bookViews>
    <workbookView xWindow="-6390" yWindow="3525" windowWidth="14400" windowHeight="1092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L32" i="1"/>
  <c r="G32" i="1" l="1"/>
  <c r="H13" i="1" l="1"/>
  <c r="H32" i="1" s="1"/>
</calcChain>
</file>

<file path=xl/sharedStrings.xml><?xml version="1.0" encoding="utf-8"?>
<sst xmlns="http://schemas.openxmlformats.org/spreadsheetml/2006/main" count="178" uniqueCount="84">
  <si>
    <t>Contrato</t>
  </si>
  <si>
    <t>Vencimento</t>
  </si>
  <si>
    <t>Estado de Operação</t>
  </si>
  <si>
    <t>Próxima RTP</t>
  </si>
  <si>
    <t>Índice de Correção</t>
  </si>
  <si>
    <t>Consolidação</t>
  </si>
  <si>
    <t>ISA CTEEP</t>
  </si>
  <si>
    <t>Operacional</t>
  </si>
  <si>
    <t>IPCA</t>
  </si>
  <si>
    <t>ISA CTEEP  100%</t>
  </si>
  <si>
    <t>Integral</t>
  </si>
  <si>
    <t>ISA  CTEEP 51% / Furnas 24,5% / Chesf 24,5%</t>
  </si>
  <si>
    <t>Equivalência Patrimonial</t>
  </si>
  <si>
    <t>022/2017</t>
  </si>
  <si>
    <t>Em construção</t>
  </si>
  <si>
    <t>ISA CTEEP 50% / TAESA 50%</t>
  </si>
  <si>
    <t>003/2017</t>
  </si>
  <si>
    <t>022/2011</t>
  </si>
  <si>
    <t>ISA CTEEP 51% / Chesf 49%</t>
  </si>
  <si>
    <t>004/2017</t>
  </si>
  <si>
    <t>ISA CTEEP 100%</t>
  </si>
  <si>
    <t>N/A</t>
  </si>
  <si>
    <t>IGPM</t>
  </si>
  <si>
    <t>046/2017</t>
  </si>
  <si>
    <t>018/2017</t>
  </si>
  <si>
    <t>027/2017</t>
  </si>
  <si>
    <t>001/2008</t>
  </si>
  <si>
    <t>026/2017</t>
  </si>
  <si>
    <t>004/2007</t>
  </si>
  <si>
    <t>020/2008</t>
  </si>
  <si>
    <t>042/2017</t>
  </si>
  <si>
    <t>Total</t>
  </si>
  <si>
    <t>Linhas de Transmissão (km)</t>
  </si>
  <si>
    <t>Subestação (MVA)</t>
  </si>
  <si>
    <t>012/2018</t>
  </si>
  <si>
    <t>021/2018</t>
  </si>
  <si>
    <t>006/2020</t>
  </si>
  <si>
    <t>IE Madeira</t>
  </si>
  <si>
    <t>IE Ivaí</t>
  </si>
  <si>
    <t>IE Paraguaçu</t>
  </si>
  <si>
    <t>IE Garanhuns</t>
  </si>
  <si>
    <t>Aimorés</t>
  </si>
  <si>
    <t>IE Pinheiros</t>
  </si>
  <si>
    <t>021/2011</t>
  </si>
  <si>
    <t>Serra do Japi</t>
  </si>
  <si>
    <t>143/2001</t>
  </si>
  <si>
    <t>026/2009</t>
  </si>
  <si>
    <t>n.a.</t>
  </si>
  <si>
    <t>IE Aguapeí</t>
  </si>
  <si>
    <t>IE Itaúnas</t>
  </si>
  <si>
    <t>IE Itaquerê</t>
  </si>
  <si>
    <t>IENNE</t>
  </si>
  <si>
    <t>Prazo
(anos)</t>
  </si>
  <si>
    <t>Participação
(%)</t>
  </si>
  <si>
    <t>IE Sul</t>
  </si>
  <si>
    <t>IEMG</t>
  </si>
  <si>
    <t>07/2020</t>
  </si>
  <si>
    <t>Evrecy</t>
  </si>
  <si>
    <t>01/2020</t>
  </si>
  <si>
    <t>IE Itapura</t>
  </si>
  <si>
    <t>IE Biguaçu</t>
  </si>
  <si>
    <t>059/2001</t>
  </si>
  <si>
    <t>015/2009</t>
  </si>
  <si>
    <t>015/2008</t>
  </si>
  <si>
    <t>012/2008</t>
  </si>
  <si>
    <t>018/2008</t>
  </si>
  <si>
    <t>016/2008</t>
  </si>
  <si>
    <t>013/2009</t>
  </si>
  <si>
    <t>013/2008</t>
  </si>
  <si>
    <r>
      <t xml:space="preserve">Notas: ¹ RAP considera valor de 100% do projeto | </t>
    </r>
    <r>
      <rPr>
        <vertAlign val="superscript"/>
        <sz val="10"/>
        <color theme="1"/>
        <rFont val="Tahoma"/>
        <family val="2"/>
      </rPr>
      <t>2</t>
    </r>
    <r>
      <rPr>
        <sz val="10"/>
        <color theme="1"/>
        <rFont val="Tahoma"/>
        <family val="2"/>
      </rPr>
      <t xml:space="preserve"> Valor da RAP da IE Tibagi não considera ajuste decorrente do aditivo contratual (-13,5%), aprovado pela Diretoria da ANEEL em 26/10/20</t>
    </r>
  </si>
  <si>
    <t>PBTE</t>
  </si>
  <si>
    <t>012/2016</t>
  </si>
  <si>
    <t>Riacho Grande</t>
  </si>
  <si>
    <t>05/2021</t>
  </si>
  <si>
    <t>600 CC</t>
  </si>
  <si>
    <t>500 e 230</t>
  </si>
  <si>
    <t>Tensão (kV)</t>
  </si>
  <si>
    <r>
      <t>RAP 
Ciclo 2021/2022</t>
    </r>
    <r>
      <rPr>
        <b/>
        <vertAlign val="superscript"/>
        <sz val="10"/>
        <color theme="0"/>
        <rFont val="Tahoma"/>
        <family val="2"/>
      </rPr>
      <t xml:space="preserve">1
</t>
    </r>
    <r>
      <rPr>
        <b/>
        <sz val="10"/>
        <color theme="0"/>
        <rFont val="Tahoma"/>
        <family val="2"/>
      </rPr>
      <t>(R$ milhões)</t>
    </r>
  </si>
  <si>
    <t>RAP  ISA CTEEP Ciclo 2021/2022 (R$ milhões)</t>
  </si>
  <si>
    <t>IE Tibagi</t>
  </si>
  <si>
    <t>440, 345, 230, 138, 88, 69 e 16 (compensadores síncronos)</t>
  </si>
  <si>
    <t>Não possui LT. Tensão dos  bays: 500 e 13,8 (compensadores síncronos)</t>
  </si>
  <si>
    <t>Não possui LT. Tensão dos bays: 440, 138 e 13,8 (compensadores síncronos)</t>
  </si>
  <si>
    <t>Não possui LT. Tensão dos bays: 440 e 13,8 (compensadores estático)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</si>
</sst>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vertAlign val="superscript"/>
      <sz val="10"/>
      <color theme="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vertAlign val="superscript"/>
      <sz val="10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4" fillId="3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4" fontId="3" fillId="0" borderId="1" xfId="0" applyNumberFormat="1" applyFont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14" fontId="3" fillId="5" borderId="1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7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vertic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3" fontId="6" fillId="4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4" fontId="3" fillId="0" borderId="1" xfId="0" applyNumberFormat="1" applyFont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3" fontId="6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3" fontId="6" fillId="5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3" fontId="2" fillId="5" borderId="0" xfId="1" applyFont="1" applyFill="1" applyAlignment="1">
      <alignment horizontal="center" vertical="center" readingOrder="1"/>
    </xf>
    <xf numFmtId="0" fontId="2" fillId="5" borderId="0" xfId="0" applyFont="1" applyFill="1" applyAlignment="1">
      <alignment horizontal="center" vertical="center" readingOrder="1"/>
    </xf>
    <xf numFmtId="14" fontId="3" fillId="5" borderId="1" xfId="0" applyNumberFormat="1" applyFont="1" applyFill="1" applyBorder="1" applyAlignment="1">
      <alignment horizontal="center" vertical="center" wrapText="1" readingOrder="1"/>
    </xf>
    <xf numFmtId="3" fontId="6" fillId="5" borderId="1" xfId="0" applyNumberFormat="1" applyFont="1" applyFill="1" applyBorder="1" applyAlignment="1">
      <alignment horizontal="center" vertic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3" fontId="6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3" fontId="3" fillId="4" borderId="2" xfId="0" applyNumberFormat="1" applyFont="1" applyFill="1" applyBorder="1" applyAlignment="1">
      <alignment horizont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left" vertical="center" wrapText="1" readingOrder="1"/>
    </xf>
    <xf numFmtId="14" fontId="3" fillId="5" borderId="1" xfId="0" applyNumberFormat="1" applyFont="1" applyFill="1" applyBorder="1" applyAlignment="1">
      <alignment horizontal="center" vertical="center" wrapText="1" readingOrder="1"/>
    </xf>
    <xf numFmtId="3" fontId="6" fillId="5" borderId="1" xfId="0" applyNumberFormat="1" applyFont="1" applyFill="1" applyBorder="1" applyAlignment="1">
      <alignment horizontal="center" vertical="center" wrapText="1" readingOrder="1"/>
    </xf>
    <xf numFmtId="3" fontId="3" fillId="4" borderId="2" xfId="0" applyNumberFormat="1" applyFont="1" applyFill="1" applyBorder="1" applyAlignment="1">
      <alignment horizontal="center" vertical="center" wrapText="1" readingOrder="1"/>
    </xf>
    <xf numFmtId="17" fontId="3" fillId="5" borderId="1" xfId="0" quotePrefix="1" applyNumberFormat="1" applyFont="1" applyFill="1" applyBorder="1" applyAlignment="1">
      <alignment horizontal="center" vertical="center" wrapText="1" readingOrder="1"/>
    </xf>
    <xf numFmtId="0" fontId="3" fillId="4" borderId="1" xfId="0" quotePrefix="1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left" vertical="center" wrapText="1" readingOrder="1"/>
    </xf>
    <xf numFmtId="0" fontId="6" fillId="4" borderId="3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14" fontId="3" fillId="5" borderId="1" xfId="0" applyNumberFormat="1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14" fontId="3" fillId="4" borderId="2" xfId="0" applyNumberFormat="1" applyFont="1" applyFill="1" applyBorder="1" applyAlignment="1">
      <alignment horizontal="center" vertical="center" wrapText="1" readingOrder="1"/>
    </xf>
    <xf numFmtId="14" fontId="3" fillId="4" borderId="4" xfId="0" applyNumberFormat="1" applyFont="1" applyFill="1" applyBorder="1" applyAlignment="1">
      <alignment horizontal="center" vertical="center" wrapText="1" readingOrder="1"/>
    </xf>
    <xf numFmtId="14" fontId="3" fillId="4" borderId="3" xfId="0" applyNumberFormat="1" applyFont="1" applyFill="1" applyBorder="1" applyAlignment="1">
      <alignment horizontal="center" vertical="center" wrapText="1" readingOrder="1"/>
    </xf>
    <xf numFmtId="3" fontId="3" fillId="4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3" fontId="6" fillId="5" borderId="1" xfId="0" applyNumberFormat="1" applyFont="1" applyFill="1" applyBorder="1" applyAlignment="1">
      <alignment horizontal="center" vertical="center" wrapText="1" readingOrder="1"/>
    </xf>
    <xf numFmtId="3" fontId="3" fillId="4" borderId="2" xfId="0" applyNumberFormat="1" applyFont="1" applyFill="1" applyBorder="1" applyAlignment="1">
      <alignment horizontal="center" vertical="center" wrapText="1" readingOrder="1"/>
    </xf>
    <xf numFmtId="3" fontId="3" fillId="4" borderId="4" xfId="0" applyNumberFormat="1" applyFont="1" applyFill="1" applyBorder="1" applyAlignment="1">
      <alignment horizontal="center" vertical="center" wrapText="1" readingOrder="1"/>
    </xf>
    <xf numFmtId="3" fontId="3" fillId="4" borderId="3" xfId="0" applyNumberFormat="1" applyFont="1" applyFill="1" applyBorder="1" applyAlignment="1">
      <alignment horizontal="center" vertical="center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83" xfId="2" xr:uid="{6AADCDD4-70CB-4884-B663-563EEAED357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80" zoomScaleNormal="80" workbookViewId="0">
      <pane xSplit="1" ySplit="1" topLeftCell="J20" activePane="bottomRight" state="frozen"/>
      <selection pane="topRight" activeCell="B1" sqref="B1"/>
      <selection pane="bottomLeft" activeCell="A2" sqref="A2"/>
      <selection pane="bottomRight" activeCell="N30" sqref="N30"/>
    </sheetView>
  </sheetViews>
  <sheetFormatPr defaultColWidth="13.42578125" defaultRowHeight="47.25" customHeight="1" x14ac:dyDescent="0.25"/>
  <cols>
    <col min="1" max="1" width="17.7109375" style="36" customWidth="1"/>
    <col min="2" max="2" width="11.140625" style="34" bestFit="1" customWidth="1"/>
    <col min="3" max="3" width="8.5703125" style="34" bestFit="1" customWidth="1"/>
    <col min="4" max="4" width="14.42578125" style="34" customWidth="1"/>
    <col min="5" max="5" width="14.42578125" style="34" bestFit="1" customWidth="1"/>
    <col min="6" max="6" width="20.5703125" style="34" bestFit="1" customWidth="1"/>
    <col min="7" max="7" width="17.28515625" style="34" bestFit="1" customWidth="1"/>
    <col min="8" max="8" width="15" style="34" customWidth="1"/>
    <col min="9" max="9" width="11.5703125" style="34" bestFit="1" customWidth="1"/>
    <col min="10" max="10" width="41.140625" style="34" bestFit="1" customWidth="1"/>
    <col min="11" max="11" width="22.5703125" style="34" bestFit="1" customWidth="1"/>
    <col min="12" max="12" width="15.7109375" style="37" bestFit="1" customWidth="1"/>
    <col min="13" max="13" width="14.7109375" style="38" customWidth="1"/>
    <col min="14" max="14" width="16" style="38" customWidth="1"/>
    <col min="15" max="16384" width="13.42578125" style="34"/>
  </cols>
  <sheetData>
    <row r="1" spans="1:14" ht="92.25" customHeight="1" x14ac:dyDescent="0.25">
      <c r="A1" s="2"/>
      <c r="B1" s="1" t="s">
        <v>0</v>
      </c>
      <c r="C1" s="1" t="s">
        <v>52</v>
      </c>
      <c r="D1" s="1" t="s">
        <v>1</v>
      </c>
      <c r="E1" s="1" t="s">
        <v>2</v>
      </c>
      <c r="F1" s="1" t="s">
        <v>3</v>
      </c>
      <c r="G1" s="1" t="s">
        <v>77</v>
      </c>
      <c r="H1" s="1" t="s">
        <v>78</v>
      </c>
      <c r="I1" s="1" t="s">
        <v>4</v>
      </c>
      <c r="J1" s="1" t="s">
        <v>53</v>
      </c>
      <c r="K1" s="1" t="s">
        <v>5</v>
      </c>
      <c r="L1" s="1" t="s">
        <v>32</v>
      </c>
      <c r="M1" s="1" t="s">
        <v>33</v>
      </c>
      <c r="N1" s="1" t="s">
        <v>76</v>
      </c>
    </row>
    <row r="2" spans="1:14" s="33" customFormat="1" ht="51" x14ac:dyDescent="0.25">
      <c r="A2" s="3" t="s">
        <v>6</v>
      </c>
      <c r="B2" s="4" t="s">
        <v>61</v>
      </c>
      <c r="C2" s="4">
        <v>30</v>
      </c>
      <c r="D2" s="5">
        <v>52231</v>
      </c>
      <c r="E2" s="4" t="s">
        <v>7</v>
      </c>
      <c r="F2" s="4">
        <v>2023</v>
      </c>
      <c r="G2" s="6">
        <v>2336</v>
      </c>
      <c r="H2" s="6">
        <v>2336</v>
      </c>
      <c r="I2" s="4" t="s">
        <v>8</v>
      </c>
      <c r="J2" s="4" t="s">
        <v>9</v>
      </c>
      <c r="K2" s="4" t="s">
        <v>10</v>
      </c>
      <c r="L2" s="14">
        <v>14631</v>
      </c>
      <c r="M2" s="14">
        <v>50057</v>
      </c>
      <c r="N2" s="14" t="s">
        <v>80</v>
      </c>
    </row>
    <row r="3" spans="1:14" s="33" customFormat="1" ht="35.1" customHeight="1" x14ac:dyDescent="0.25">
      <c r="A3" s="68" t="s">
        <v>37</v>
      </c>
      <c r="B3" s="8" t="s">
        <v>67</v>
      </c>
      <c r="C3" s="65">
        <v>30</v>
      </c>
      <c r="D3" s="72">
        <v>50826</v>
      </c>
      <c r="E3" s="62" t="s">
        <v>7</v>
      </c>
      <c r="F3" s="65">
        <v>2024</v>
      </c>
      <c r="G3" s="44">
        <v>311</v>
      </c>
      <c r="H3" s="44">
        <v>158</v>
      </c>
      <c r="I3" s="65" t="s">
        <v>8</v>
      </c>
      <c r="J3" s="65" t="s">
        <v>11</v>
      </c>
      <c r="K3" s="8" t="s">
        <v>12</v>
      </c>
      <c r="L3" s="77">
        <v>2385</v>
      </c>
      <c r="M3" s="77">
        <v>7464</v>
      </c>
      <c r="N3" s="77" t="s">
        <v>74</v>
      </c>
    </row>
    <row r="4" spans="1:14" s="33" customFormat="1" ht="35.1" customHeight="1" x14ac:dyDescent="0.25">
      <c r="A4" s="69"/>
      <c r="B4" s="8" t="s">
        <v>62</v>
      </c>
      <c r="C4" s="65"/>
      <c r="D4" s="72"/>
      <c r="E4" s="64"/>
      <c r="F4" s="65"/>
      <c r="G4" s="44">
        <v>267</v>
      </c>
      <c r="H4" s="44">
        <v>136</v>
      </c>
      <c r="I4" s="65"/>
      <c r="J4" s="65"/>
      <c r="K4" s="8" t="s">
        <v>12</v>
      </c>
      <c r="L4" s="77"/>
      <c r="M4" s="77"/>
      <c r="N4" s="77"/>
    </row>
    <row r="5" spans="1:14" s="33" customFormat="1" ht="35.1" customHeight="1" x14ac:dyDescent="0.25">
      <c r="A5" s="3" t="s">
        <v>38</v>
      </c>
      <c r="B5" s="4" t="s">
        <v>13</v>
      </c>
      <c r="C5" s="4">
        <v>30</v>
      </c>
      <c r="D5" s="5">
        <v>53915</v>
      </c>
      <c r="E5" s="4" t="s">
        <v>14</v>
      </c>
      <c r="F5" s="4">
        <v>2023</v>
      </c>
      <c r="G5" s="6">
        <v>323.65162879903312</v>
      </c>
      <c r="H5" s="6">
        <v>161.82581439951656</v>
      </c>
      <c r="I5" s="4" t="s">
        <v>8</v>
      </c>
      <c r="J5" s="4" t="s">
        <v>15</v>
      </c>
      <c r="K5" s="4" t="s">
        <v>12</v>
      </c>
      <c r="L5" s="7">
        <v>600</v>
      </c>
      <c r="M5" s="7">
        <v>2988</v>
      </c>
      <c r="N5" s="25" t="s">
        <v>75</v>
      </c>
    </row>
    <row r="6" spans="1:14" s="33" customFormat="1" ht="35.1" customHeight="1" x14ac:dyDescent="0.25">
      <c r="A6" s="17" t="s">
        <v>70</v>
      </c>
      <c r="B6" s="16" t="s">
        <v>71</v>
      </c>
      <c r="C6" s="16">
        <v>30</v>
      </c>
      <c r="D6" s="18">
        <v>53652</v>
      </c>
      <c r="E6" s="16" t="s">
        <v>7</v>
      </c>
      <c r="F6" s="16">
        <v>2022</v>
      </c>
      <c r="G6" s="19">
        <v>180.24415462342617</v>
      </c>
      <c r="H6" s="19">
        <v>180.24415462342617</v>
      </c>
      <c r="I6" s="16" t="s">
        <v>8</v>
      </c>
      <c r="J6" s="16" t="s">
        <v>20</v>
      </c>
      <c r="K6" s="16" t="s">
        <v>10</v>
      </c>
      <c r="L6" s="15">
        <v>15</v>
      </c>
      <c r="M6" s="15" t="s">
        <v>21</v>
      </c>
      <c r="N6" s="41">
        <v>345</v>
      </c>
    </row>
    <row r="7" spans="1:14" s="33" customFormat="1" ht="35.1" customHeight="1" x14ac:dyDescent="0.25">
      <c r="A7" s="20" t="s">
        <v>39</v>
      </c>
      <c r="B7" s="21" t="s">
        <v>16</v>
      </c>
      <c r="C7" s="21">
        <v>30</v>
      </c>
      <c r="D7" s="22">
        <v>53733</v>
      </c>
      <c r="E7" s="21" t="s">
        <v>14</v>
      </c>
      <c r="F7" s="21">
        <v>2022</v>
      </c>
      <c r="G7" s="6">
        <v>130.42754192033291</v>
      </c>
      <c r="H7" s="6">
        <v>65.213770960166457</v>
      </c>
      <c r="I7" s="21" t="s">
        <v>8</v>
      </c>
      <c r="J7" s="21" t="s">
        <v>15</v>
      </c>
      <c r="K7" s="21" t="s">
        <v>12</v>
      </c>
      <c r="L7" s="25">
        <v>338</v>
      </c>
      <c r="M7" s="25" t="s">
        <v>21</v>
      </c>
      <c r="N7" s="25">
        <v>500</v>
      </c>
    </row>
    <row r="8" spans="1:14" s="33" customFormat="1" ht="35.1" customHeight="1" x14ac:dyDescent="0.25">
      <c r="A8" s="23" t="s">
        <v>40</v>
      </c>
      <c r="B8" s="24" t="s">
        <v>17</v>
      </c>
      <c r="C8" s="24">
        <v>30</v>
      </c>
      <c r="D8" s="27">
        <v>51844</v>
      </c>
      <c r="E8" s="24" t="s">
        <v>7</v>
      </c>
      <c r="F8" s="24">
        <v>2022</v>
      </c>
      <c r="G8" s="28">
        <v>100.15916676975785</v>
      </c>
      <c r="H8" s="28">
        <v>51.081175052576505</v>
      </c>
      <c r="I8" s="24" t="s">
        <v>8</v>
      </c>
      <c r="J8" s="24" t="s">
        <v>18</v>
      </c>
      <c r="K8" s="24" t="s">
        <v>12</v>
      </c>
      <c r="L8" s="26">
        <v>633</v>
      </c>
      <c r="M8" s="26">
        <v>2100</v>
      </c>
      <c r="N8" s="41" t="s">
        <v>75</v>
      </c>
    </row>
    <row r="9" spans="1:14" s="33" customFormat="1" ht="35.1" customHeight="1" x14ac:dyDescent="0.25">
      <c r="A9" s="29" t="s">
        <v>41</v>
      </c>
      <c r="B9" s="30" t="s">
        <v>19</v>
      </c>
      <c r="C9" s="30">
        <v>30</v>
      </c>
      <c r="D9" s="9">
        <v>53733</v>
      </c>
      <c r="E9" s="30" t="s">
        <v>14</v>
      </c>
      <c r="F9" s="30">
        <v>2022</v>
      </c>
      <c r="G9" s="31">
        <v>87.378980501706252</v>
      </c>
      <c r="H9" s="31">
        <v>43.689490250853126</v>
      </c>
      <c r="I9" s="30" t="s">
        <v>8</v>
      </c>
      <c r="J9" s="30" t="s">
        <v>15</v>
      </c>
      <c r="K9" s="30" t="s">
        <v>12</v>
      </c>
      <c r="L9" s="32">
        <v>208</v>
      </c>
      <c r="M9" s="32" t="s">
        <v>21</v>
      </c>
      <c r="N9" s="42">
        <v>500</v>
      </c>
    </row>
    <row r="10" spans="1:14" s="33" customFormat="1" ht="35.1" customHeight="1" x14ac:dyDescent="0.25">
      <c r="A10" s="68" t="s">
        <v>42</v>
      </c>
      <c r="B10" s="43" t="s">
        <v>64</v>
      </c>
      <c r="C10" s="62">
        <v>30</v>
      </c>
      <c r="D10" s="74">
        <v>50693</v>
      </c>
      <c r="E10" s="62" t="s">
        <v>7</v>
      </c>
      <c r="F10" s="62">
        <v>2024</v>
      </c>
      <c r="G10" s="44">
        <v>12</v>
      </c>
      <c r="H10" s="44">
        <v>12</v>
      </c>
      <c r="I10" s="62" t="s">
        <v>8</v>
      </c>
      <c r="J10" s="62" t="s">
        <v>20</v>
      </c>
      <c r="K10" s="43" t="s">
        <v>10</v>
      </c>
      <c r="L10" s="80">
        <v>1</v>
      </c>
      <c r="M10" s="80">
        <v>4500</v>
      </c>
      <c r="N10" s="80">
        <v>345</v>
      </c>
    </row>
    <row r="11" spans="1:14" s="33" customFormat="1" ht="35.1" customHeight="1" x14ac:dyDescent="0.25">
      <c r="A11" s="73"/>
      <c r="B11" s="43" t="s">
        <v>63</v>
      </c>
      <c r="C11" s="63"/>
      <c r="D11" s="75"/>
      <c r="E11" s="63"/>
      <c r="F11" s="63"/>
      <c r="G11" s="44">
        <v>44</v>
      </c>
      <c r="H11" s="44">
        <v>44</v>
      </c>
      <c r="I11" s="63"/>
      <c r="J11" s="63"/>
      <c r="K11" s="43" t="s">
        <v>10</v>
      </c>
      <c r="L11" s="81"/>
      <c r="M11" s="81"/>
      <c r="N11" s="81"/>
    </row>
    <row r="12" spans="1:14" s="33" customFormat="1" ht="35.1" customHeight="1" x14ac:dyDescent="0.25">
      <c r="A12" s="73"/>
      <c r="B12" s="43" t="s">
        <v>65</v>
      </c>
      <c r="C12" s="63"/>
      <c r="D12" s="76"/>
      <c r="E12" s="63"/>
      <c r="F12" s="64"/>
      <c r="G12" s="44">
        <v>6</v>
      </c>
      <c r="H12" s="44">
        <v>6</v>
      </c>
      <c r="I12" s="63"/>
      <c r="J12" s="63"/>
      <c r="K12" s="43" t="s">
        <v>10</v>
      </c>
      <c r="L12" s="81"/>
      <c r="M12" s="81"/>
      <c r="N12" s="81"/>
    </row>
    <row r="13" spans="1:14" s="33" customFormat="1" ht="35.1" customHeight="1" x14ac:dyDescent="0.25">
      <c r="A13" s="69"/>
      <c r="B13" s="43" t="s">
        <v>43</v>
      </c>
      <c r="C13" s="64"/>
      <c r="D13" s="48">
        <v>51844</v>
      </c>
      <c r="E13" s="64"/>
      <c r="F13" s="43">
        <v>2022</v>
      </c>
      <c r="G13" s="44">
        <v>7</v>
      </c>
      <c r="H13" s="44">
        <f>G13</f>
        <v>7</v>
      </c>
      <c r="I13" s="64"/>
      <c r="J13" s="64"/>
      <c r="K13" s="43" t="s">
        <v>10</v>
      </c>
      <c r="L13" s="82"/>
      <c r="M13" s="82"/>
      <c r="N13" s="82"/>
    </row>
    <row r="14" spans="1:14" s="33" customFormat="1" ht="35.1" customHeight="1" x14ac:dyDescent="0.25">
      <c r="A14" s="45" t="s">
        <v>72</v>
      </c>
      <c r="B14" s="46" t="s">
        <v>73</v>
      </c>
      <c r="C14" s="46">
        <v>30</v>
      </c>
      <c r="D14" s="39">
        <v>55243</v>
      </c>
      <c r="E14" s="46" t="s">
        <v>14</v>
      </c>
      <c r="F14" s="46">
        <v>2025</v>
      </c>
      <c r="G14" s="40">
        <v>68</v>
      </c>
      <c r="H14" s="40">
        <v>68</v>
      </c>
      <c r="I14" s="46" t="s">
        <v>8</v>
      </c>
      <c r="J14" s="46" t="s">
        <v>20</v>
      </c>
      <c r="K14" s="46" t="s">
        <v>10</v>
      </c>
      <c r="L14" s="47">
        <v>31</v>
      </c>
      <c r="M14" s="47">
        <v>800</v>
      </c>
      <c r="N14" s="47">
        <v>345</v>
      </c>
    </row>
    <row r="15" spans="1:14" s="33" customFormat="1" ht="35.1" customHeight="1" x14ac:dyDescent="0.25">
      <c r="A15" s="70" t="s">
        <v>44</v>
      </c>
      <c r="B15" s="43" t="s">
        <v>45</v>
      </c>
      <c r="C15" s="65">
        <v>30</v>
      </c>
      <c r="D15" s="48">
        <v>48202</v>
      </c>
      <c r="E15" s="65" t="s">
        <v>7</v>
      </c>
      <c r="F15" s="43" t="s">
        <v>47</v>
      </c>
      <c r="G15" s="44">
        <v>18</v>
      </c>
      <c r="H15" s="44">
        <v>18</v>
      </c>
      <c r="I15" s="43" t="s">
        <v>22</v>
      </c>
      <c r="J15" s="65" t="s">
        <v>20</v>
      </c>
      <c r="K15" s="43" t="s">
        <v>10</v>
      </c>
      <c r="L15" s="77">
        <v>137</v>
      </c>
      <c r="M15" s="77">
        <v>2000</v>
      </c>
      <c r="N15" s="77">
        <v>230</v>
      </c>
    </row>
    <row r="16" spans="1:14" s="33" customFormat="1" ht="35.1" customHeight="1" x14ac:dyDescent="0.25">
      <c r="A16" s="70"/>
      <c r="B16" s="43" t="s">
        <v>46</v>
      </c>
      <c r="C16" s="65"/>
      <c r="D16" s="48">
        <v>51092</v>
      </c>
      <c r="E16" s="65"/>
      <c r="F16" s="43">
        <v>2020</v>
      </c>
      <c r="G16" s="44">
        <v>47</v>
      </c>
      <c r="H16" s="44">
        <v>47</v>
      </c>
      <c r="I16" s="43" t="s">
        <v>8</v>
      </c>
      <c r="J16" s="65"/>
      <c r="K16" s="43" t="s">
        <v>10</v>
      </c>
      <c r="L16" s="77"/>
      <c r="M16" s="77"/>
      <c r="N16" s="77"/>
    </row>
    <row r="17" spans="1:14" s="33" customFormat="1" ht="35.1" customHeight="1" x14ac:dyDescent="0.25">
      <c r="A17" s="56" t="s">
        <v>49</v>
      </c>
      <c r="B17" s="53" t="s">
        <v>24</v>
      </c>
      <c r="C17" s="53">
        <v>30</v>
      </c>
      <c r="D17" s="57">
        <v>53733</v>
      </c>
      <c r="E17" s="53" t="s">
        <v>14</v>
      </c>
      <c r="F17" s="53">
        <v>2022</v>
      </c>
      <c r="G17" s="58">
        <v>57.743155011838127</v>
      </c>
      <c r="H17" s="58">
        <v>57.743155011838127</v>
      </c>
      <c r="I17" s="53" t="s">
        <v>8</v>
      </c>
      <c r="J17" s="53" t="s">
        <v>20</v>
      </c>
      <c r="K17" s="53" t="s">
        <v>10</v>
      </c>
      <c r="L17" s="51">
        <v>79</v>
      </c>
      <c r="M17" s="51">
        <v>1350</v>
      </c>
      <c r="N17" s="51">
        <v>345</v>
      </c>
    </row>
    <row r="18" spans="1:14" s="33" customFormat="1" ht="35.1" customHeight="1" x14ac:dyDescent="0.25">
      <c r="A18" s="54" t="s">
        <v>51</v>
      </c>
      <c r="B18" s="52" t="s">
        <v>26</v>
      </c>
      <c r="C18" s="52">
        <v>30</v>
      </c>
      <c r="D18" s="55">
        <v>50480</v>
      </c>
      <c r="E18" s="52" t="s">
        <v>7</v>
      </c>
      <c r="F18" s="52">
        <v>2023</v>
      </c>
      <c r="G18" s="44">
        <v>57.680519167578133</v>
      </c>
      <c r="H18" s="44">
        <v>57.680519167578133</v>
      </c>
      <c r="I18" s="52" t="s">
        <v>8</v>
      </c>
      <c r="J18" s="52" t="s">
        <v>20</v>
      </c>
      <c r="K18" s="52" t="s">
        <v>10</v>
      </c>
      <c r="L18" s="50">
        <v>710</v>
      </c>
      <c r="M18" s="50" t="s">
        <v>21</v>
      </c>
      <c r="N18" s="50">
        <v>500</v>
      </c>
    </row>
    <row r="19" spans="1:14" s="33" customFormat="1" ht="34.5" customHeight="1" x14ac:dyDescent="0.25">
      <c r="A19" s="66" t="s">
        <v>55</v>
      </c>
      <c r="B19" s="53" t="s">
        <v>28</v>
      </c>
      <c r="C19" s="67">
        <v>30</v>
      </c>
      <c r="D19" s="57">
        <v>50153</v>
      </c>
      <c r="E19" s="53" t="s">
        <v>7</v>
      </c>
      <c r="F19" s="53">
        <v>2022</v>
      </c>
      <c r="G19" s="58">
        <v>21.688751895705359</v>
      </c>
      <c r="H19" s="58">
        <v>21.688751895705359</v>
      </c>
      <c r="I19" s="67" t="s">
        <v>8</v>
      </c>
      <c r="J19" s="67" t="s">
        <v>20</v>
      </c>
      <c r="K19" s="83" t="s">
        <v>10</v>
      </c>
      <c r="L19" s="51">
        <v>173</v>
      </c>
      <c r="M19" s="51" t="s">
        <v>21</v>
      </c>
      <c r="N19" s="51">
        <v>500</v>
      </c>
    </row>
    <row r="20" spans="1:14" s="33" customFormat="1" ht="35.1" customHeight="1" x14ac:dyDescent="0.25">
      <c r="A20" s="66"/>
      <c r="B20" s="60" t="s">
        <v>56</v>
      </c>
      <c r="C20" s="67"/>
      <c r="D20" s="57">
        <v>54867</v>
      </c>
      <c r="E20" s="53" t="s">
        <v>14</v>
      </c>
      <c r="F20" s="53">
        <v>2025</v>
      </c>
      <c r="G20" s="58">
        <v>36.251738113839508</v>
      </c>
      <c r="H20" s="58">
        <v>36.251738113839508</v>
      </c>
      <c r="I20" s="67"/>
      <c r="J20" s="67"/>
      <c r="K20" s="84"/>
      <c r="L20" s="51">
        <v>172</v>
      </c>
      <c r="M20" s="51">
        <v>1600</v>
      </c>
      <c r="N20" s="51">
        <v>345</v>
      </c>
    </row>
    <row r="21" spans="1:14" s="33" customFormat="1" ht="84" customHeight="1" x14ac:dyDescent="0.25">
      <c r="A21" s="54" t="s">
        <v>48</v>
      </c>
      <c r="B21" s="52" t="s">
        <v>23</v>
      </c>
      <c r="C21" s="52">
        <v>30</v>
      </c>
      <c r="D21" s="55">
        <v>53915</v>
      </c>
      <c r="E21" s="52" t="s">
        <v>7</v>
      </c>
      <c r="F21" s="52">
        <v>2023</v>
      </c>
      <c r="G21" s="44">
        <v>55</v>
      </c>
      <c r="H21" s="44">
        <v>55</v>
      </c>
      <c r="I21" s="52" t="s">
        <v>8</v>
      </c>
      <c r="J21" s="52" t="s">
        <v>20</v>
      </c>
      <c r="K21" s="52" t="s">
        <v>10</v>
      </c>
      <c r="L21" s="50" t="s">
        <v>21</v>
      </c>
      <c r="M21" s="50">
        <v>1400</v>
      </c>
      <c r="N21" s="50" t="s">
        <v>82</v>
      </c>
    </row>
    <row r="22" spans="1:14" s="33" customFormat="1" ht="63.75" x14ac:dyDescent="0.25">
      <c r="A22" s="56" t="s">
        <v>50</v>
      </c>
      <c r="B22" s="53" t="s">
        <v>25</v>
      </c>
      <c r="C22" s="53">
        <v>30</v>
      </c>
      <c r="D22" s="57">
        <v>53915</v>
      </c>
      <c r="E22" s="53" t="s">
        <v>7</v>
      </c>
      <c r="F22" s="53">
        <v>2023</v>
      </c>
      <c r="G22" s="58">
        <v>53.347120632861298</v>
      </c>
      <c r="H22" s="58">
        <v>53.347120632861298</v>
      </c>
      <c r="I22" s="53" t="s">
        <v>8</v>
      </c>
      <c r="J22" s="53" t="s">
        <v>20</v>
      </c>
      <c r="K22" s="53" t="s">
        <v>10</v>
      </c>
      <c r="L22" s="51" t="s">
        <v>21</v>
      </c>
      <c r="M22" s="51">
        <v>900</v>
      </c>
      <c r="N22" s="51" t="s">
        <v>81</v>
      </c>
    </row>
    <row r="23" spans="1:14" s="33" customFormat="1" ht="35.1" customHeight="1" x14ac:dyDescent="0.25">
      <c r="A23" s="68" t="s">
        <v>57</v>
      </c>
      <c r="B23" s="52" t="s">
        <v>29</v>
      </c>
      <c r="C23" s="62">
        <v>30</v>
      </c>
      <c r="D23" s="55">
        <v>45855</v>
      </c>
      <c r="E23" s="52" t="s">
        <v>7</v>
      </c>
      <c r="F23" s="52">
        <v>2021</v>
      </c>
      <c r="G23" s="44">
        <v>17.949633391201303</v>
      </c>
      <c r="H23" s="44">
        <v>17.949633391201303</v>
      </c>
      <c r="I23" s="52" t="s">
        <v>22</v>
      </c>
      <c r="J23" s="62" t="s">
        <v>20</v>
      </c>
      <c r="K23" s="52" t="s">
        <v>10</v>
      </c>
      <c r="L23" s="50">
        <v>163</v>
      </c>
      <c r="M23" s="50">
        <v>450</v>
      </c>
      <c r="N23" s="50">
        <v>230</v>
      </c>
    </row>
    <row r="24" spans="1:14" s="33" customFormat="1" ht="35.1" customHeight="1" x14ac:dyDescent="0.25">
      <c r="A24" s="69"/>
      <c r="B24" s="61" t="s">
        <v>58</v>
      </c>
      <c r="C24" s="64"/>
      <c r="D24" s="55">
        <v>54867</v>
      </c>
      <c r="E24" s="52" t="s">
        <v>14</v>
      </c>
      <c r="F24" s="52">
        <v>2025</v>
      </c>
      <c r="G24" s="44">
        <v>41.609368445509688</v>
      </c>
      <c r="H24" s="44">
        <v>41.609368445509688</v>
      </c>
      <c r="I24" s="52" t="s">
        <v>8</v>
      </c>
      <c r="J24" s="64"/>
      <c r="K24" s="52" t="s">
        <v>10</v>
      </c>
      <c r="L24" s="50">
        <v>169</v>
      </c>
      <c r="M24" s="50">
        <v>2691</v>
      </c>
      <c r="N24" s="50">
        <v>230</v>
      </c>
    </row>
    <row r="25" spans="1:14" s="33" customFormat="1" ht="35.1" customHeight="1" x14ac:dyDescent="0.25">
      <c r="A25" s="66" t="s">
        <v>79</v>
      </c>
      <c r="B25" s="53" t="s">
        <v>27</v>
      </c>
      <c r="C25" s="67">
        <v>30</v>
      </c>
      <c r="D25" s="57">
        <v>53915</v>
      </c>
      <c r="E25" s="53" t="s">
        <v>7</v>
      </c>
      <c r="F25" s="53">
        <v>2023</v>
      </c>
      <c r="G25" s="58">
        <v>10.524177331272607</v>
      </c>
      <c r="H25" s="58">
        <v>10.524177331272607</v>
      </c>
      <c r="I25" s="67" t="s">
        <v>8</v>
      </c>
      <c r="J25" s="67" t="s">
        <v>20</v>
      </c>
      <c r="K25" s="53" t="s">
        <v>10</v>
      </c>
      <c r="L25" s="51">
        <v>17</v>
      </c>
      <c r="M25" s="51">
        <v>500</v>
      </c>
      <c r="N25" s="51">
        <v>230</v>
      </c>
    </row>
    <row r="26" spans="1:14" s="33" customFormat="1" ht="35.1" customHeight="1" x14ac:dyDescent="0.25">
      <c r="A26" s="66"/>
      <c r="B26" s="53" t="s">
        <v>36</v>
      </c>
      <c r="C26" s="67"/>
      <c r="D26" s="57">
        <v>54867</v>
      </c>
      <c r="E26" s="53" t="s">
        <v>14</v>
      </c>
      <c r="F26" s="53">
        <v>2025</v>
      </c>
      <c r="G26" s="58">
        <v>5.8600614613461168</v>
      </c>
      <c r="H26" s="58">
        <v>5.8600614613461168</v>
      </c>
      <c r="I26" s="67"/>
      <c r="J26" s="67"/>
      <c r="K26" s="53" t="s">
        <v>10</v>
      </c>
      <c r="L26" s="51">
        <v>37</v>
      </c>
      <c r="M26" s="51" t="s">
        <v>21</v>
      </c>
      <c r="N26" s="51">
        <v>230</v>
      </c>
    </row>
    <row r="27" spans="1:14" s="33" customFormat="1" ht="35.1" customHeight="1" x14ac:dyDescent="0.25">
      <c r="A27" s="54" t="s">
        <v>60</v>
      </c>
      <c r="B27" s="52" t="s">
        <v>34</v>
      </c>
      <c r="C27" s="52">
        <v>30</v>
      </c>
      <c r="D27" s="55">
        <v>54321</v>
      </c>
      <c r="E27" s="52" t="s">
        <v>14</v>
      </c>
      <c r="F27" s="52">
        <v>2024</v>
      </c>
      <c r="G27" s="44">
        <v>45</v>
      </c>
      <c r="H27" s="44">
        <v>45</v>
      </c>
      <c r="I27" s="52" t="s">
        <v>8</v>
      </c>
      <c r="J27" s="52" t="s">
        <v>20</v>
      </c>
      <c r="K27" s="52" t="s">
        <v>10</v>
      </c>
      <c r="L27" s="50">
        <v>27</v>
      </c>
      <c r="M27" s="50">
        <v>300</v>
      </c>
      <c r="N27" s="50">
        <v>230</v>
      </c>
    </row>
    <row r="28" spans="1:14" s="33" customFormat="1" ht="35.1" customHeight="1" x14ac:dyDescent="0.25">
      <c r="A28" s="66" t="s">
        <v>54</v>
      </c>
      <c r="B28" s="53" t="s">
        <v>68</v>
      </c>
      <c r="C28" s="67">
        <v>30</v>
      </c>
      <c r="D28" s="71">
        <v>50693</v>
      </c>
      <c r="E28" s="67" t="s">
        <v>7</v>
      </c>
      <c r="F28" s="67">
        <v>2024</v>
      </c>
      <c r="G28" s="79">
        <v>22</v>
      </c>
      <c r="H28" s="79">
        <v>22</v>
      </c>
      <c r="I28" s="67" t="s">
        <v>8</v>
      </c>
      <c r="J28" s="67" t="s">
        <v>20</v>
      </c>
      <c r="K28" s="53" t="s">
        <v>10</v>
      </c>
      <c r="L28" s="78">
        <v>179</v>
      </c>
      <c r="M28" s="78">
        <v>900</v>
      </c>
      <c r="N28" s="78">
        <v>230</v>
      </c>
    </row>
    <row r="29" spans="1:14" s="33" customFormat="1" ht="35.1" customHeight="1" x14ac:dyDescent="0.25">
      <c r="A29" s="66"/>
      <c r="B29" s="53" t="s">
        <v>66</v>
      </c>
      <c r="C29" s="67"/>
      <c r="D29" s="71"/>
      <c r="E29" s="67"/>
      <c r="F29" s="67"/>
      <c r="G29" s="79"/>
      <c r="H29" s="79"/>
      <c r="I29" s="67"/>
      <c r="J29" s="67"/>
      <c r="K29" s="53" t="s">
        <v>10</v>
      </c>
      <c r="L29" s="78"/>
      <c r="M29" s="78"/>
      <c r="N29" s="78"/>
    </row>
    <row r="30" spans="1:14" s="33" customFormat="1" ht="79.5" customHeight="1" x14ac:dyDescent="0.2">
      <c r="A30" s="70" t="s">
        <v>59</v>
      </c>
      <c r="B30" s="52" t="s">
        <v>30</v>
      </c>
      <c r="C30" s="65">
        <v>30</v>
      </c>
      <c r="D30" s="55">
        <v>53915</v>
      </c>
      <c r="E30" s="52" t="s">
        <v>7</v>
      </c>
      <c r="F30" s="52">
        <v>2023</v>
      </c>
      <c r="G30" s="44">
        <v>12.84587567476281</v>
      </c>
      <c r="H30" s="44">
        <v>12.84587567476281</v>
      </c>
      <c r="I30" s="65" t="s">
        <v>8</v>
      </c>
      <c r="J30" s="65" t="s">
        <v>20</v>
      </c>
      <c r="K30" s="52" t="s">
        <v>10</v>
      </c>
      <c r="L30" s="50" t="s">
        <v>21</v>
      </c>
      <c r="M30" s="50">
        <v>250</v>
      </c>
      <c r="N30" s="49" t="s">
        <v>83</v>
      </c>
    </row>
    <row r="31" spans="1:14" s="33" customFormat="1" ht="51" customHeight="1" x14ac:dyDescent="0.25">
      <c r="A31" s="70"/>
      <c r="B31" s="52" t="s">
        <v>35</v>
      </c>
      <c r="C31" s="65"/>
      <c r="D31" s="55">
        <v>54322</v>
      </c>
      <c r="E31" s="52" t="s">
        <v>14</v>
      </c>
      <c r="F31" s="52">
        <v>2024</v>
      </c>
      <c r="G31" s="44">
        <v>11.773616540505241</v>
      </c>
      <c r="H31" s="44">
        <v>11.773616540505241</v>
      </c>
      <c r="I31" s="65"/>
      <c r="J31" s="65"/>
      <c r="K31" s="52" t="s">
        <v>10</v>
      </c>
      <c r="L31" s="50">
        <v>5</v>
      </c>
      <c r="M31" s="50">
        <v>1200</v>
      </c>
      <c r="N31" s="59" t="s">
        <v>75</v>
      </c>
    </row>
    <row r="32" spans="1:14" s="35" customFormat="1" ht="35.1" customHeight="1" x14ac:dyDescent="0.25">
      <c r="A32" s="10" t="s">
        <v>31</v>
      </c>
      <c r="B32" s="11"/>
      <c r="C32" s="11"/>
      <c r="D32" s="11"/>
      <c r="E32" s="11"/>
      <c r="F32" s="11"/>
      <c r="G32" s="12">
        <f>SUM(G2:G31)</f>
        <v>4387.135490280677</v>
      </c>
      <c r="H32" s="12">
        <f>SUM(H2:H31)</f>
        <v>3783.328422952959</v>
      </c>
      <c r="I32" s="11"/>
      <c r="J32" s="11"/>
      <c r="K32" s="11"/>
      <c r="L32" s="12">
        <f>SUM(L2:L31)</f>
        <v>20710</v>
      </c>
      <c r="M32" s="12">
        <f>SUM(M2:M31)</f>
        <v>81450</v>
      </c>
      <c r="N32" s="13"/>
    </row>
    <row r="33" spans="1:14" ht="28.5" customHeight="1" x14ac:dyDescent="0.25">
      <c r="A33" s="37" t="s">
        <v>69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M33" s="37"/>
      <c r="N33" s="36"/>
    </row>
  </sheetData>
  <mergeCells count="55">
    <mergeCell ref="N3:N4"/>
    <mergeCell ref="N10:N13"/>
    <mergeCell ref="N15:N16"/>
    <mergeCell ref="N28:N29"/>
    <mergeCell ref="G28:G29"/>
    <mergeCell ref="M3:M4"/>
    <mergeCell ref="M10:M13"/>
    <mergeCell ref="M15:M16"/>
    <mergeCell ref="M28:M29"/>
    <mergeCell ref="I3:I4"/>
    <mergeCell ref="J3:J4"/>
    <mergeCell ref="L3:L4"/>
    <mergeCell ref="L10:L13"/>
    <mergeCell ref="I25:I26"/>
    <mergeCell ref="J25:J26"/>
    <mergeCell ref="J15:J16"/>
    <mergeCell ref="L15:L16"/>
    <mergeCell ref="L28:L29"/>
    <mergeCell ref="A25:A26"/>
    <mergeCell ref="C25:C26"/>
    <mergeCell ref="C19:C20"/>
    <mergeCell ref="J28:J29"/>
    <mergeCell ref="I28:I29"/>
    <mergeCell ref="H28:H29"/>
    <mergeCell ref="K19:K20"/>
    <mergeCell ref="F3:F4"/>
    <mergeCell ref="E10:E13"/>
    <mergeCell ref="C3:C4"/>
    <mergeCell ref="D3:D4"/>
    <mergeCell ref="C10:C13"/>
    <mergeCell ref="D10:D12"/>
    <mergeCell ref="A3:A4"/>
    <mergeCell ref="E3:E4"/>
    <mergeCell ref="A28:A29"/>
    <mergeCell ref="C28:C29"/>
    <mergeCell ref="D28:D29"/>
    <mergeCell ref="E28:E29"/>
    <mergeCell ref="E15:E16"/>
    <mergeCell ref="A15:A16"/>
    <mergeCell ref="C15:C16"/>
    <mergeCell ref="A10:A13"/>
    <mergeCell ref="I10:I13"/>
    <mergeCell ref="J10:J13"/>
    <mergeCell ref="I30:I31"/>
    <mergeCell ref="A19:A20"/>
    <mergeCell ref="I19:I20"/>
    <mergeCell ref="J19:J20"/>
    <mergeCell ref="A23:A24"/>
    <mergeCell ref="J23:J24"/>
    <mergeCell ref="J30:J31"/>
    <mergeCell ref="A30:A31"/>
    <mergeCell ref="C30:C31"/>
    <mergeCell ref="C23:C24"/>
    <mergeCell ref="F10:F12"/>
    <mergeCell ref="F28:F29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9385B966884046AD5330B4B167D943" ma:contentTypeVersion="8" ma:contentTypeDescription="Crear nuevo documento." ma:contentTypeScope="" ma:versionID="3df933f8d4ed8b21d8009f28cc762c76">
  <xsd:schema xmlns:xsd="http://www.w3.org/2001/XMLSchema" xmlns:xs="http://www.w3.org/2001/XMLSchema" xmlns:p="http://schemas.microsoft.com/office/2006/metadata/properties" xmlns:ns3="e3393498-1834-46d6-828e-1fa67e9908c9" targetNamespace="http://schemas.microsoft.com/office/2006/metadata/properties" ma:root="true" ma:fieldsID="a7094b58ae4ed25401174f7fc0596eec" ns3:_="">
    <xsd:import namespace="e3393498-1834-46d6-828e-1fa67e9908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93498-1834-46d6-828e-1fa67e990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5CEDB-72CA-4911-9CEB-4883716871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0D489D-4274-4100-B9A6-4B895C8B1CCC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3393498-1834-46d6-828e-1fa67e9908c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6B238-E37E-4118-9727-DC6404315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93498-1834-46d6-828e-1fa67e990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Rigo Bussotti</dc:creator>
  <cp:lastModifiedBy>Marcelly Cunha Alves</cp:lastModifiedBy>
  <dcterms:created xsi:type="dcterms:W3CDTF">2018-06-08T17:36:45Z</dcterms:created>
  <dcterms:modified xsi:type="dcterms:W3CDTF">2021-08-18T17:37:42Z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0x010100029385B966884046AD5330B4B167D943</vt:lpwstr>
  </property>
</Properties>
</file>